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<sst xmlns="http://schemas.openxmlformats.org/spreadsheetml/2006/main" count="28" uniqueCount="28">
  <si>
    <t xml:space="preserve"/>
  </si>
  <si>
    <t xml:space="preserve">SPL010</t>
  </si>
  <si>
    <t xml:space="preserve">Ut</t>
  </si>
  <si>
    <t xml:space="preserve">Lavabo mural.</t>
  </si>
  <si>
    <r>
      <rPr>
        <b/>
        <sz val="7.80"/>
        <color rgb="FF000000"/>
        <rFont val="A"/>
        <family val="2"/>
      </rPr>
      <t xml:space="preserve">Lavabo de porcellana sanitària, mural, sèrie 800, model Prestosan 861 80601 "PRESTO EQUIP", d'altura fixa, de 680x580 mm, equipat amb aixeteria model Prestodisc 640 "PRESTO EQUIP", instal·lat sobre mènsules fixades a bastidor metàl·lic regulable, model Lavabo 18830 "PRESTO EQUIP"</t>
    </r>
    <r>
      <rPr>
        <sz val="7.80"/>
        <color rgb="FF000000"/>
        <rFont val="A"/>
        <family val="2"/>
      </rPr>
      <t xml:space="preserve">.</t>
    </r>
  </si>
  <si>
    <t xml:space="preserve">Descompost</t>
  </si>
  <si>
    <t xml:space="preserve">Ud</t>
  </si>
  <si>
    <t xml:space="preserve">Descomposició</t>
  </si>
  <si>
    <t xml:space="preserve">Rend.</t>
  </si>
  <si>
    <t xml:space="preserve">Preu unitari</t>
  </si>
  <si>
    <t xml:space="preserve">Preu partida</t>
  </si>
  <si>
    <t xml:space="preserve">mt30lpp010jd</t>
  </si>
  <si>
    <t xml:space="preserve">Ut</t>
  </si>
  <si>
    <t xml:space="preserve">Lavabo de porcellana sanitària, mural, sèrie 800, model Prestosan 861 80601 "PRESTO EQUIP", d'altura fixa, de 680x580 mm, equipat amb aixeta de monocomandament amb broc extraïble d'accionament per palanca, model Prestodisc 640 "PRESTO EQUIP", cos de llautó cromat i flexible de 1,25 m de longitud; inclús vàlvula de desguàs i sifó individual.</t>
  </si>
  <si>
    <t xml:space="preserve">mt30asp030d</t>
  </si>
  <si>
    <t xml:space="preserve">Ut</t>
  </si>
  <si>
    <t xml:space="preserve">Bastidor metàl·lic regulable, model Lavabo 18830 "PRESTO EQUIP", d'acer pintat amb polièster, com a suport de lavabo suspès, per fixar sobre envans lleugers, de 495 mm d'amplada i 1120 a 1320 mm d'altura; inclús ancoratges, varetes de connexió, colze de desguàs de 40 mm de diàmetre i embellidor de les varetes de connexió.</t>
  </si>
  <si>
    <t xml:space="preserve">mt37www010</t>
  </si>
  <si>
    <t xml:space="preserve">Ut</t>
  </si>
  <si>
    <t xml:space="preserve">Material auxiliar per a instal·lacions de lampisteria.</t>
  </si>
  <si>
    <t xml:space="preserve">mo008</t>
  </si>
  <si>
    <t xml:space="preserve">h</t>
  </si>
  <si>
    <t xml:space="preserve">Oficial 1ª lampista.</t>
  </si>
  <si>
    <t xml:space="preserve">%</t>
  </si>
  <si>
    <t xml:space="preserve">Mitjans auxiliars</t>
  </si>
  <si>
    <t xml:space="preserve">%</t>
  </si>
  <si>
    <t xml:space="preserve">Costos indirectes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</si>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</sst>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3.79" customWidth="1"/>
    <col min="3" max="3" width="7.87" customWidth="1"/>
    <col min="4" max="4" width="22.15" customWidth="1"/>
    <col min="5" max="5" width="24.33" customWidth="1"/>
    <col min="6" max="6" width="16.03" customWidth="1"/>
    <col min="7" max="7" width="2.91" customWidth="1"/>
    <col min="8" max="8" width="6.41" customWidth="1"/>
    <col min="9" max="9" width="6.70" customWidth="1"/>
    <col min="10" max="10" width="4.37" customWidth="1"/>
    <col min="11" max="11" width="11.66"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50.40" thickBot="1" customHeight="1">
      <c r="A8" s="10" t="s">
        <v>11</v>
      </c>
      <c r="B8" s="12" t="s">
        <v>12</v>
      </c>
      <c r="C8" s="10" t="s">
        <v>13</v>
      </c>
      <c r="D8" s="10"/>
      <c r="E8" s="10"/>
      <c r="F8" s="10"/>
      <c r="G8" s="10"/>
      <c r="H8" s="14">
        <v>1.000000</v>
      </c>
      <c r="I8" s="16">
        <v>627.700000</v>
      </c>
      <c r="J8" s="16"/>
      <c r="K8" s="16">
        <f ca="1">ROUND(INDIRECT(ADDRESS(ROW()+(0), COLUMN()+(-3), 1))*INDIRECT(ADDRESS(ROW()+(0), COLUMN()+(-2), 1)), 2)</f>
        <v>627.700000</v>
      </c>
    </row>
    <row r="9" spans="1:11" ht="50.40" thickBot="1" customHeight="1">
      <c r="A9" s="17" t="s">
        <v>14</v>
      </c>
      <c r="B9" s="18" t="s">
        <v>15</v>
      </c>
      <c r="C9" s="17" t="s">
        <v>16</v>
      </c>
      <c r="D9" s="17"/>
      <c r="E9" s="17"/>
      <c r="F9" s="17"/>
      <c r="G9" s="17"/>
      <c r="H9" s="19">
        <v>1.000000</v>
      </c>
      <c r="I9" s="20">
        <v>153.800000</v>
      </c>
      <c r="J9" s="20"/>
      <c r="K9" s="20">
        <f ca="1">ROUND(INDIRECT(ADDRESS(ROW()+(0), COLUMN()+(-3), 1))*INDIRECT(ADDRESS(ROW()+(0), COLUMN()+(-2), 1)), 2)</f>
        <v>153.800000</v>
      </c>
    </row>
    <row r="10" spans="1:11" ht="12.00" thickBot="1" customHeight="1">
      <c r="A10" s="17" t="s">
        <v>17</v>
      </c>
      <c r="B10" s="18" t="s">
        <v>18</v>
      </c>
      <c r="C10" s="17" t="s">
        <v>19</v>
      </c>
      <c r="D10" s="17"/>
      <c r="E10" s="17"/>
      <c r="F10" s="17"/>
      <c r="G10" s="17"/>
      <c r="H10" s="19">
        <v>1.000000</v>
      </c>
      <c r="I10" s="20">
        <v>1.400000</v>
      </c>
      <c r="J10" s="20"/>
      <c r="K10" s="20">
        <f ca="1">ROUND(INDIRECT(ADDRESS(ROW()+(0), COLUMN()+(-3), 1))*INDIRECT(ADDRESS(ROW()+(0), COLUMN()+(-2), 1)), 2)</f>
        <v>1.400000</v>
      </c>
    </row>
    <row r="11" spans="1:11" ht="12.00" thickBot="1" customHeight="1">
      <c r="A11" s="17" t="s">
        <v>20</v>
      </c>
      <c r="B11" s="21" t="s">
        <v>21</v>
      </c>
      <c r="C11" s="22" t="s">
        <v>22</v>
      </c>
      <c r="D11" s="22"/>
      <c r="E11" s="22"/>
      <c r="F11" s="22"/>
      <c r="G11" s="22"/>
      <c r="H11" s="23">
        <v>1.438000</v>
      </c>
      <c r="I11" s="24">
        <v>24.080000</v>
      </c>
      <c r="J11" s="24"/>
      <c r="K11" s="24">
        <f ca="1">ROUND(INDIRECT(ADDRESS(ROW()+(0), COLUMN()+(-3), 1))*INDIRECT(ADDRESS(ROW()+(0), COLUMN()+(-2), 1)), 2)</f>
        <v>34.630000</v>
      </c>
    </row>
    <row r="12" spans="1:11" ht="12.00" thickBot="1" customHeight="1">
      <c r="A12" s="17"/>
      <c r="B12" s="12" t="s">
        <v>23</v>
      </c>
      <c r="C12" s="10" t="s">
        <v>24</v>
      </c>
      <c r="D12" s="10"/>
      <c r="E12" s="10"/>
      <c r="F12" s="10"/>
      <c r="G12" s="10"/>
      <c r="H12" s="14">
        <v>2.000000</v>
      </c>
      <c r="I12" s="16">
        <f ca="1">ROUND(SUM(INDIRECT(ADDRESS(ROW()+(-1), COLUMN()+(2), 1)),INDIRECT(ADDRESS(ROW()+(-2), COLUMN()+(2), 1)),INDIRECT(ADDRESS(ROW()+(-3), COLUMN()+(2), 1)),INDIRECT(ADDRESS(ROW()+(-4), COLUMN()+(2), 1))), 2)</f>
        <v>817.530000</v>
      </c>
      <c r="J12" s="16"/>
      <c r="K12" s="16">
        <f ca="1">ROUND(INDIRECT(ADDRESS(ROW()+(0), COLUMN()+(-3), 1))*INDIRECT(ADDRESS(ROW()+(0), COLUMN()+(-2), 1))/100, 2)</f>
        <v>16.350000</v>
      </c>
    </row>
    <row r="13" spans="1:11" ht="12.00" thickBot="1" customHeight="1">
      <c r="A13" s="22"/>
      <c r="B13" s="21" t="s">
        <v>25</v>
      </c>
      <c r="C13" s="22" t="s">
        <v>26</v>
      </c>
      <c r="D13" s="22"/>
      <c r="E13" s="22"/>
      <c r="F13" s="22"/>
      <c r="G13" s="22"/>
      <c r="H13" s="23">
        <v>3.000000</v>
      </c>
      <c r="I13" s="24">
        <f ca="1">ROUND(SUM(INDIRECT(ADDRESS(ROW()+(-1), COLUMN()+(2), 1)),INDIRECT(ADDRESS(ROW()+(-2), COLUMN()+(2), 1)),INDIRECT(ADDRESS(ROW()+(-3), COLUMN()+(2), 1)),INDIRECT(ADDRESS(ROW()+(-4), COLUMN()+(2), 1)),INDIRECT(ADDRESS(ROW()+(-5), COLUMN()+(2), 1))), 2)</f>
        <v>833.880000</v>
      </c>
      <c r="J13" s="24"/>
      <c r="K13" s="24">
        <f ca="1">ROUND(INDIRECT(ADDRESS(ROW()+(0), COLUMN()+(-3), 1))*INDIRECT(ADDRESS(ROW()+(0), COLUMN()+(-2), 1))/100, 2)</f>
        <v>25.020000</v>
      </c>
    </row>
    <row r="14" spans="1:11" ht="12.00" thickBot="1" customHeight="1">
      <c r="A14" s="25"/>
      <c r="B14" s="26"/>
      <c r="C14" s="26"/>
      <c r="D14" s="26"/>
      <c r="E14" s="26"/>
      <c r="F14" s="26"/>
      <c r="G14" s="26"/>
      <c r="H14" s="27"/>
      <c r="I14" s="6" t="s">
        <v>27</v>
      </c>
      <c r="J14" s="6"/>
      <c r="K14" s="28">
        <f ca="1">ROUND(SUM(INDIRECT(ADDRESS(ROW()+(-1), COLUMN()+(0), 1)),INDIRECT(ADDRESS(ROW()+(-2), COLUMN()+(0), 1)),INDIRECT(ADDRESS(ROW()+(-3), COLUMN()+(0), 1)),INDIRECT(ADDRESS(ROW()+(-4), COLUMN()+(0), 1)),INDIRECT(ADDRESS(ROW()+(-5), COLUMN()+(0), 1)),INDIRECT(ADDRESS(ROW()+(-6), COLUMN()+(0), 1))), 2)</f>
        <v>858.900000</v>
      </c>
    </row>
  </sheetData>
  <mergeCells count="2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s>
  <pageMargins left="0.620079" right="0.472441" top="0.472441" bottom="0.472441" header="0.0" footer="0.0"/>
  <pageSetup paperSize="9" orientation="portrait"/>
  <rowBreaks count="0" manualBreakCount="0">
    </rowBreaks>
</worksheet>
</file>